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Noteneintrag!$A$1:$J$36</definedName>
    <definedName name="_xlnm.Print_Area" localSheetId="2">Prüfungsergebnis!$A$1:$J$64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F6" i="3" l="1"/>
  <c r="G6" i="3"/>
  <c r="F7" i="3"/>
  <c r="G7" i="3"/>
  <c r="E26" i="3"/>
  <c r="J26" i="3"/>
  <c r="E9" i="4"/>
  <c r="G9" i="4"/>
  <c r="G19" i="3"/>
  <c r="G9" i="3"/>
  <c r="G8" i="3"/>
  <c r="G5" i="3"/>
  <c r="G15" i="3"/>
  <c r="G16" i="3"/>
  <c r="G17" i="3"/>
  <c r="G18" i="3"/>
  <c r="G14" i="3"/>
  <c r="G8" i="4"/>
  <c r="H1" i="4"/>
  <c r="A1" i="4"/>
  <c r="H1" i="3"/>
  <c r="A1" i="3"/>
  <c r="G20" i="3"/>
  <c r="J20" i="3"/>
  <c r="E7" i="4"/>
  <c r="G7" i="4"/>
  <c r="G10" i="3"/>
  <c r="J10" i="3"/>
  <c r="E6" i="4"/>
  <c r="G6" i="4"/>
  <c r="G10" i="4"/>
  <c r="J10" i="4"/>
</calcChain>
</file>

<file path=xl/sharedStrings.xml><?xml version="1.0" encoding="utf-8"?>
<sst xmlns="http://schemas.openxmlformats.org/spreadsheetml/2006/main" count="95" uniqueCount="71">
  <si>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</si>
  <si>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</si>
  <si>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</si>
  <si>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</si>
  <si>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</si>
  <si>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</si>
  <si>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</si>
  <si>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</si>
  <si>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</si>
  <si>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</si>
  <si>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</si>
  <si>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</si>
  <si>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</si>
  <si>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</si>
  <si>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</si>
  <si>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</si>
  <si>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</si>
  <si>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</si>
  <si>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</si>
  <si>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</si>
  <si>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</si>
  <si>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</si>
  <si>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</si>
  <si>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</si>
  <si>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</si>
  <si>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</si>
  <si>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</si>
  <si>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</si>
  <si>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</si>
  <si>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</si>
  <si>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</si>
  <si>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</si>
  <si>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</si>
  <si>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</si>
  <si>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</si>
  <si>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</si>
  <si>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</si>
  <si>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</si>
  <si>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</si>
  <si>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</si>
  <si>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Gemäss der Verordnung über die berufliche Grundbildung vom 27.04.2015 / Ordonnances sur la formation professionnelle initiale du 27.04.2015 / 
Ordinanze sulla formazione professionale di base del 27.04.2015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</si>
  <si>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</si>
  <si>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.</t>
  </si>
  <si>
    <t>Erfahrungsnote / Note d'expérience / Nota dei luoghi di formazione</t>
  </si>
  <si>
    <t>Note** /
Note** /
Nota**</t>
  </si>
  <si>
    <t xml:space="preserve"> : 2 = Note* /
Note* /
Nota*</t>
  </si>
  <si>
    <t>Die Prüfung ist bestanden, wenn weder die Qualifikationsbereiche "praktische Arbeit" und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</si>
  <si>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</si>
  <si>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</si>
  <si>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</si>
  <si>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Technische Dokumentation /
Documentation technique /
Documentazione tecnica</t>
  </si>
  <si>
    <t>Kommunikationstechnik /
Technique de communication /
Tecnica della comunicazione</t>
  </si>
  <si>
    <t>Technische Dokumentation, Regeln der Technik (mündlich) /
Documentation technique, règles de la technique (oral) /
Documentazione tecnica, Regole della tecnica (orale)</t>
  </si>
  <si>
    <t>Technische Dokumentation, Regeln der Technik (schriftlich) /
Documentation technique, règles de la technique (écrit) /
Documentazione tecnica, Regole della tecnica (scritto)</t>
  </si>
  <si>
    <t>Elektrische Systemtechnik, inkl. Technologische Grundlagen (mündlich) /
Technique des systèmes électriques, inclues bases technologiques (oral) /
Tecnica degli elettrosistemi, Conoscenze tecnologiche di base incluse (orale)</t>
  </si>
  <si>
    <t>Elektroplanerin EFZ / Elektroplaner EFZ</t>
  </si>
  <si>
    <t>Planificatrice-électricienne CFC / Planificateur-électricien CFC</t>
  </si>
  <si>
    <t>Pianificatrice elettricista AFC / Pianificatore elettricista AFC</t>
  </si>
  <si>
    <t>Elektrische Systemtechnik, inkl. Technologische Grundlagen (schriftlich) /
Technique des systèmes électriques, inclues bases technologiques (écrit) /
Tecnica degli elettrosistemi, Conoscenze tecnologiche di base incluse (scritto)</t>
  </si>
  <si>
    <t>Energieverteilung /
Distribution d’énergie /
Distribuzione di energia</t>
  </si>
  <si>
    <t>Installationsplanung /
Planifier des installations /
Progettare un’installazione</t>
  </si>
  <si>
    <t>Steuerungstechnik und Gebäudeautomation /
Technique de commande et d’automation du bâtiment /
Tecnica di comando e automazione edificio</t>
  </si>
  <si>
    <r>
      <t xml:space="preserve">Qualifikationsbereich Berufskenntnisse </t>
    </r>
    <r>
      <rPr>
        <sz val="9"/>
        <rFont val="Arial"/>
        <family val="2"/>
      </rPr>
      <t>(4.5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(4.5 ore)</t>
    </r>
  </si>
  <si>
    <t>Bitte auswählen / Choisissez s.v.p. / prego scegliere</t>
  </si>
  <si>
    <t>Installationsplanung / Projet d’installation / Progettazione di installazione</t>
  </si>
  <si>
    <t>Energieverteilung / Distribution d’énergie / Distribuzione di energia</t>
  </si>
  <si>
    <t>Vertiefung / Approfondissement / Approfondimento:</t>
  </si>
  <si>
    <t>Bearbeitungstechnik (mündlich) /
Technique de travail (oral) /
Tecnica di lavorazione (orale)</t>
  </si>
  <si>
    <t>Kommunikationstechnik (schriftlich) /
Technique de communication (écrit)/
Tecnica della comunicazione (scritto)</t>
  </si>
  <si>
    <t>Note* /
Note* /
Nota*</t>
  </si>
  <si>
    <t>Allgemeinbildung /
Culture générale /
Cultura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</si>
</sst>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64505</v>
      </c>
      <c r="B1" s="92" t="s">
        <v>55</v>
      </c>
      <c r="C1" s="92"/>
      <c r="D1" s="92"/>
      <c r="E1" s="93"/>
      <c r="F1" s="91" t="s">
        <v>14</v>
      </c>
      <c r="G1" s="89"/>
    </row>
    <row r="2" spans="1:9" s="2" customFormat="1" ht="14.25" customHeight="1" x14ac:dyDescent="0.2">
      <c r="B2" s="92" t="s">
        <v>56</v>
      </c>
      <c r="C2" s="92"/>
      <c r="D2" s="92"/>
      <c r="E2" s="93"/>
      <c r="F2" s="91"/>
      <c r="G2" s="90"/>
    </row>
    <row r="3" spans="1:9" s="2" customFormat="1" ht="14.25" customHeight="1" x14ac:dyDescent="0.2">
      <c r="B3" s="24" t="s">
        <v>57</v>
      </c>
      <c r="C3" s="24"/>
      <c r="D3" s="24"/>
      <c r="E3" s="15"/>
      <c r="F3" s="71" t="s">
        <v>27</v>
      </c>
      <c r="G3" s="81"/>
    </row>
    <row r="4" spans="1:9" s="2" customFormat="1" ht="14.25" customHeight="1" x14ac:dyDescent="0.2">
      <c r="B4" s="24"/>
      <c r="C4" s="24"/>
      <c r="D4" s="24"/>
      <c r="E4" s="15"/>
      <c r="F4" s="71"/>
      <c r="G4" s="82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7" t="s">
        <v>63</v>
      </c>
    </row>
    <row r="6" spans="1:9" s="2" customFormat="1" ht="14.25" customHeight="1" x14ac:dyDescent="0.2">
      <c r="B6" s="69" t="s">
        <v>66</v>
      </c>
      <c r="C6" s="14"/>
      <c r="D6" s="14"/>
      <c r="E6" s="14"/>
      <c r="F6" s="70"/>
      <c r="G6" s="49"/>
      <c r="I6" s="57" t="s">
        <v>64</v>
      </c>
    </row>
    <row r="7" spans="1:9" s="68" customFormat="1" ht="17.25" customHeight="1" x14ac:dyDescent="0.15">
      <c r="B7" s="85" t="s">
        <v>63</v>
      </c>
      <c r="C7" s="85"/>
      <c r="D7" s="85"/>
      <c r="E7" s="85"/>
      <c r="F7" s="85"/>
      <c r="G7" s="85"/>
      <c r="I7" s="57" t="s">
        <v>65</v>
      </c>
    </row>
    <row r="8" spans="1:9" s="2" customFormat="1" ht="15.75" customHeight="1" thickBot="1" x14ac:dyDescent="0.2">
      <c r="C8" s="54"/>
      <c r="D8" s="54"/>
      <c r="E8" s="54"/>
      <c r="F8" s="54"/>
      <c r="G8" s="54"/>
      <c r="I8" s="58"/>
    </row>
    <row r="9" spans="1:9" s="1" customFormat="1" ht="17.25" customHeight="1" x14ac:dyDescent="0.2">
      <c r="A9" s="12"/>
      <c r="B9" s="80" t="s">
        <v>16</v>
      </c>
      <c r="C9" s="80"/>
      <c r="D9" s="80"/>
      <c r="E9" s="80"/>
      <c r="F9" s="80"/>
      <c r="G9" s="13"/>
      <c r="H9" s="5"/>
    </row>
    <row r="10" spans="1:9" s="1" customFormat="1" ht="17.25" customHeight="1" thickBot="1" x14ac:dyDescent="0.25">
      <c r="A10" s="77" t="s">
        <v>17</v>
      </c>
      <c r="B10" s="78"/>
      <c r="C10" s="78"/>
      <c r="D10" s="78"/>
      <c r="E10" s="78"/>
      <c r="F10" s="78"/>
      <c r="G10" s="79"/>
      <c r="H10" s="5"/>
    </row>
    <row r="11" spans="1:9" s="2" customFormat="1" ht="11.25" customHeight="1" x14ac:dyDescent="0.15"/>
    <row r="12" spans="1:9" s="2" customFormat="1" ht="21" customHeight="1" x14ac:dyDescent="0.15">
      <c r="A12" s="76" t="s">
        <v>40</v>
      </c>
      <c r="B12" s="76"/>
      <c r="C12" s="76"/>
      <c r="D12" s="76"/>
      <c r="E12" s="76"/>
      <c r="F12" s="76"/>
      <c r="G12" s="76"/>
    </row>
    <row r="13" spans="1:9" s="1" customFormat="1" x14ac:dyDescent="0.2"/>
    <row r="14" spans="1:9" s="3" customFormat="1" ht="12" customHeight="1" x14ac:dyDescent="0.2">
      <c r="A14" s="75" t="s">
        <v>12</v>
      </c>
      <c r="B14" s="75"/>
      <c r="C14" s="75"/>
      <c r="D14" s="75"/>
      <c r="E14" s="75"/>
      <c r="F14" s="75"/>
      <c r="G14" s="75"/>
    </row>
    <row r="15" spans="1:9" s="2" customFormat="1" ht="9" x14ac:dyDescent="0.15"/>
    <row r="16" spans="1:9" s="2" customFormat="1" ht="9" customHeight="1" x14ac:dyDescent="0.15">
      <c r="A16" s="98" t="s">
        <v>0</v>
      </c>
      <c r="B16" s="98"/>
      <c r="C16" s="81"/>
      <c r="D16" s="81"/>
      <c r="E16" s="81"/>
      <c r="F16" s="81"/>
      <c r="G16" s="81"/>
    </row>
    <row r="17" spans="1:7" s="3" customFormat="1" ht="10.5" customHeight="1" x14ac:dyDescent="0.2">
      <c r="A17" s="99"/>
      <c r="B17" s="99"/>
      <c r="C17" s="82"/>
      <c r="D17" s="82"/>
      <c r="E17" s="82"/>
      <c r="F17" s="82"/>
      <c r="G17" s="82"/>
    </row>
    <row r="18" spans="1:7" s="2" customFormat="1" ht="13.5" customHeight="1" x14ac:dyDescent="0.15"/>
    <row r="19" spans="1:7" s="2" customFormat="1" ht="9" customHeight="1" x14ac:dyDescent="0.15">
      <c r="A19" s="98" t="s">
        <v>5</v>
      </c>
      <c r="B19" s="98"/>
      <c r="C19" s="83"/>
      <c r="D19" s="83"/>
      <c r="E19" s="83"/>
      <c r="F19" s="83"/>
      <c r="G19" s="83"/>
    </row>
    <row r="20" spans="1:7" s="3" customFormat="1" ht="12" x14ac:dyDescent="0.2">
      <c r="A20" s="99"/>
      <c r="B20" s="99"/>
      <c r="C20" s="84"/>
      <c r="D20" s="84"/>
      <c r="E20" s="84"/>
      <c r="F20" s="84"/>
      <c r="G20" s="84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100" t="s">
        <v>1</v>
      </c>
      <c r="B23" s="101"/>
      <c r="C23" s="101"/>
      <c r="D23" s="101"/>
      <c r="E23" s="101"/>
      <c r="F23" s="101"/>
      <c r="G23" s="102"/>
    </row>
    <row r="24" spans="1:7" s="2" customFormat="1" ht="9" customHeight="1" x14ac:dyDescent="0.15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6" t="s">
        <v>3</v>
      </c>
      <c r="B27" s="86"/>
      <c r="C27" s="86"/>
      <c r="D27" s="86"/>
      <c r="E27" s="86"/>
      <c r="F27" s="86"/>
      <c r="G27" s="86"/>
    </row>
    <row r="28" spans="1:7" s="2" customFormat="1" ht="9" x14ac:dyDescent="0.15"/>
    <row r="29" spans="1:7" s="2" customFormat="1" ht="30" customHeight="1" x14ac:dyDescent="0.15">
      <c r="A29" s="97" t="s">
        <v>11</v>
      </c>
      <c r="B29" s="97"/>
      <c r="C29" s="97"/>
      <c r="D29" s="97"/>
      <c r="E29" s="97"/>
      <c r="F29" s="97"/>
      <c r="G29" s="97"/>
    </row>
    <row r="30" spans="1:7" s="2" customFormat="1" ht="9" x14ac:dyDescent="0.15"/>
    <row r="31" spans="1:7" s="2" customFormat="1" ht="144" customHeight="1" x14ac:dyDescent="0.15">
      <c r="A31" s="94"/>
      <c r="B31" s="95"/>
      <c r="C31" s="95"/>
      <c r="D31" s="95"/>
      <c r="E31" s="95"/>
      <c r="F31" s="95"/>
      <c r="G31" s="96"/>
    </row>
    <row r="32" spans="1:7" s="2" customFormat="1" ht="9" x14ac:dyDescent="0.15"/>
    <row r="33" spans="1:7" s="2" customFormat="1" ht="9" customHeight="1" x14ac:dyDescent="0.15">
      <c r="A33" s="87" t="s">
        <v>28</v>
      </c>
      <c r="B33" s="87"/>
      <c r="C33" s="87"/>
      <c r="E33" s="87" t="s">
        <v>29</v>
      </c>
      <c r="F33" s="87"/>
      <c r="G33" s="87"/>
    </row>
    <row r="34" spans="1:7" s="2" customFormat="1" ht="9" x14ac:dyDescent="0.15">
      <c r="A34" s="87"/>
      <c r="B34" s="87"/>
      <c r="C34" s="87"/>
      <c r="E34" s="87"/>
      <c r="F34" s="87"/>
      <c r="G34" s="87"/>
    </row>
    <row r="35" spans="1:7" s="2" customFormat="1" ht="33.75" customHeight="1" x14ac:dyDescent="0.2">
      <c r="A35" s="90"/>
      <c r="B35" s="82"/>
      <c r="C35" s="82"/>
      <c r="E35" s="82"/>
      <c r="F35" s="82"/>
      <c r="G35" s="82"/>
    </row>
    <row r="36" spans="1:7" s="2" customFormat="1" ht="33.75" customHeight="1" x14ac:dyDescent="0.2">
      <c r="E36" s="82"/>
      <c r="F36" s="82"/>
      <c r="G36" s="8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8" t="s">
        <v>4</v>
      </c>
      <c r="B38" s="88"/>
      <c r="C38" s="88"/>
      <c r="D38" s="88"/>
      <c r="E38" s="88"/>
      <c r="F38" s="88"/>
      <c r="G38" s="88"/>
    </row>
    <row r="39" spans="1:7" s="2" customFormat="1" ht="9" x14ac:dyDescent="0.15">
      <c r="A39" s="88"/>
      <c r="B39" s="88"/>
      <c r="C39" s="88"/>
      <c r="D39" s="88"/>
      <c r="E39" s="88"/>
      <c r="F39" s="88"/>
      <c r="G39" s="88"/>
    </row>
    <row r="40" spans="1:7" s="2" customFormat="1" ht="12.75" customHeight="1" x14ac:dyDescent="0.15">
      <c r="A40" s="88"/>
      <c r="B40" s="88"/>
      <c r="C40" s="88"/>
      <c r="D40" s="88"/>
      <c r="E40" s="88"/>
      <c r="F40" s="88"/>
      <c r="G40" s="88"/>
    </row>
    <row r="41" spans="1:7" s="2" customFormat="1" ht="9" hidden="1" customHeight="1" x14ac:dyDescent="0.15">
      <c r="A41" s="88"/>
      <c r="B41" s="88"/>
      <c r="C41" s="88"/>
      <c r="D41" s="88"/>
      <c r="E41" s="88"/>
      <c r="F41" s="88"/>
      <c r="G41" s="88"/>
    </row>
    <row r="42" spans="1:7" s="2" customFormat="1" ht="9" customHeight="1" x14ac:dyDescent="0.15"/>
    <row r="43" spans="1:7" s="2" customFormat="1" ht="12" x14ac:dyDescent="0.2">
      <c r="A43" s="86" t="s">
        <v>10</v>
      </c>
      <c r="B43" s="86"/>
      <c r="C43" s="86"/>
      <c r="D43" s="86"/>
      <c r="E43" s="86"/>
      <c r="F43" s="86"/>
      <c r="G43" s="86"/>
    </row>
    <row r="44" spans="1:7" s="2" customFormat="1" ht="9" x14ac:dyDescent="0.15"/>
    <row r="45" spans="1:7" s="2" customFormat="1" ht="120.75" customHeight="1" x14ac:dyDescent="0.15"/>
  </sheetData>
  <sheetProtection password="CF73" sheet="1"/>
  <mergeCells count="27"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06">
        <f>Vorderseite!A1</f>
        <v>64505</v>
      </c>
      <c r="B1" s="106"/>
      <c r="G1" s="27" t="s">
        <v>15</v>
      </c>
      <c r="H1" s="105">
        <f>Vorderseite!C16</f>
        <v>0</v>
      </c>
      <c r="I1" s="105"/>
      <c r="J1" s="105"/>
      <c r="L1" s="62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125" t="s">
        <v>41</v>
      </c>
      <c r="B3" s="125"/>
      <c r="C3" s="125"/>
      <c r="D3" s="125"/>
      <c r="E3" s="125"/>
      <c r="F3" s="125"/>
      <c r="G3" s="125"/>
      <c r="H3" s="125"/>
      <c r="I3" s="125"/>
      <c r="J3" s="125"/>
      <c r="L3" s="28">
        <v>1.5</v>
      </c>
    </row>
    <row r="4" spans="1:12" s="31" customFormat="1" ht="28.5" customHeight="1" x14ac:dyDescent="0.15">
      <c r="A4" s="114" t="s">
        <v>36</v>
      </c>
      <c r="B4" s="115"/>
      <c r="C4" s="115"/>
      <c r="D4" s="116"/>
      <c r="E4" s="29" t="s">
        <v>44</v>
      </c>
      <c r="F4" s="30" t="s">
        <v>34</v>
      </c>
      <c r="G4" s="30" t="s">
        <v>26</v>
      </c>
      <c r="H4" s="129" t="s">
        <v>6</v>
      </c>
      <c r="I4" s="130"/>
      <c r="J4" s="131"/>
      <c r="L4" s="28">
        <v>2</v>
      </c>
    </row>
    <row r="5" spans="1:12" s="17" customFormat="1" ht="28.5" customHeight="1" x14ac:dyDescent="0.15">
      <c r="A5" s="50" t="s">
        <v>30</v>
      </c>
      <c r="B5" s="109" t="s">
        <v>50</v>
      </c>
      <c r="C5" s="110"/>
      <c r="D5" s="111"/>
      <c r="E5" s="47"/>
      <c r="F5" s="61">
        <v>0.25</v>
      </c>
      <c r="G5" s="32">
        <f>E5*F5*100</f>
        <v>0</v>
      </c>
      <c r="H5" s="112"/>
      <c r="I5" s="112"/>
      <c r="J5" s="112"/>
      <c r="L5" s="28">
        <v>2.5</v>
      </c>
    </row>
    <row r="6" spans="1:12" s="17" customFormat="1" ht="28.5" customHeight="1" x14ac:dyDescent="0.15">
      <c r="A6" s="50" t="s">
        <v>31</v>
      </c>
      <c r="B6" s="109" t="s">
        <v>59</v>
      </c>
      <c r="C6" s="110"/>
      <c r="D6" s="111"/>
      <c r="E6" s="47"/>
      <c r="F6" s="61">
        <f>IF(Vorderseite!B7="Installationsplanung / Projet d’installation / Progettazione di installazione",15%,35%)</f>
        <v>0.35</v>
      </c>
      <c r="G6" s="32">
        <f>E6*F6*100</f>
        <v>0</v>
      </c>
      <c r="H6" s="112"/>
      <c r="I6" s="112"/>
      <c r="J6" s="112"/>
      <c r="L6" s="28">
        <v>3</v>
      </c>
    </row>
    <row r="7" spans="1:12" s="17" customFormat="1" ht="28.5" customHeight="1" x14ac:dyDescent="0.15">
      <c r="A7" s="50" t="s">
        <v>32</v>
      </c>
      <c r="B7" s="109" t="s">
        <v>60</v>
      </c>
      <c r="C7" s="110"/>
      <c r="D7" s="111"/>
      <c r="E7" s="47"/>
      <c r="F7" s="61">
        <f>IF(Vorderseite!B7="Installationsplanung / Projet d’installation / Progettazione di installazione",35%,15%)</f>
        <v>0.15</v>
      </c>
      <c r="G7" s="32">
        <f>E7*F7*100</f>
        <v>0</v>
      </c>
      <c r="H7" s="112"/>
      <c r="I7" s="112"/>
      <c r="J7" s="112"/>
      <c r="L7" s="28">
        <v>3.5</v>
      </c>
    </row>
    <row r="8" spans="1:12" s="17" customFormat="1" ht="28.5" customHeight="1" x14ac:dyDescent="0.15">
      <c r="A8" s="50" t="s">
        <v>33</v>
      </c>
      <c r="B8" s="109" t="s">
        <v>61</v>
      </c>
      <c r="C8" s="110"/>
      <c r="D8" s="111"/>
      <c r="E8" s="47"/>
      <c r="F8" s="61">
        <v>0.1</v>
      </c>
      <c r="G8" s="32">
        <f>E8*F8*100</f>
        <v>0</v>
      </c>
      <c r="H8" s="112"/>
      <c r="I8" s="112"/>
      <c r="J8" s="112"/>
      <c r="L8" s="28">
        <v>4</v>
      </c>
    </row>
    <row r="9" spans="1:12" s="17" customFormat="1" ht="28.5" customHeight="1" thickBot="1" x14ac:dyDescent="0.2">
      <c r="A9" s="50" t="s">
        <v>37</v>
      </c>
      <c r="B9" s="109" t="s">
        <v>51</v>
      </c>
      <c r="C9" s="110"/>
      <c r="D9" s="111"/>
      <c r="E9" s="47"/>
      <c r="F9" s="61">
        <v>0.15</v>
      </c>
      <c r="G9" s="32">
        <f>E9*F9*100</f>
        <v>0</v>
      </c>
      <c r="H9" s="112"/>
      <c r="I9" s="112"/>
      <c r="J9" s="112"/>
      <c r="L9" s="28">
        <v>4.5</v>
      </c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26">
        <f>SUM(G5:G9)</f>
        <v>0</v>
      </c>
      <c r="H10" s="107" t="s">
        <v>39</v>
      </c>
      <c r="I10" s="108"/>
      <c r="J10" s="34">
        <f>G10/100</f>
        <v>0</v>
      </c>
      <c r="L10" s="28">
        <v>5</v>
      </c>
    </row>
    <row r="11" spans="1:12" s="17" customFormat="1" ht="15" customHeight="1" thickTop="1" x14ac:dyDescent="0.15">
      <c r="L11" s="28">
        <v>5.5</v>
      </c>
    </row>
    <row r="12" spans="1:12" s="17" customFormat="1" ht="28.5" customHeight="1" x14ac:dyDescent="0.15">
      <c r="A12" s="125" t="s">
        <v>62</v>
      </c>
      <c r="B12" s="125"/>
      <c r="C12" s="125"/>
      <c r="D12" s="125"/>
      <c r="E12" s="125"/>
      <c r="F12" s="125"/>
      <c r="G12" s="125"/>
      <c r="H12" s="125"/>
      <c r="I12" s="125"/>
      <c r="J12" s="125"/>
      <c r="L12" s="28">
        <v>6</v>
      </c>
    </row>
    <row r="13" spans="1:12" s="31" customFormat="1" ht="28.5" customHeight="1" x14ac:dyDescent="0.15">
      <c r="A13" s="114" t="s">
        <v>36</v>
      </c>
      <c r="B13" s="115"/>
      <c r="C13" s="115"/>
      <c r="D13" s="116"/>
      <c r="E13" s="29" t="s">
        <v>44</v>
      </c>
      <c r="F13" s="30" t="s">
        <v>34</v>
      </c>
      <c r="G13" s="30" t="s">
        <v>26</v>
      </c>
      <c r="H13" s="129" t="s">
        <v>6</v>
      </c>
      <c r="I13" s="130"/>
      <c r="J13" s="131"/>
      <c r="L13" s="62"/>
    </row>
    <row r="14" spans="1:12" s="17" customFormat="1" ht="28.5" customHeight="1" x14ac:dyDescent="0.15">
      <c r="A14" s="50" t="s">
        <v>30</v>
      </c>
      <c r="B14" s="109" t="s">
        <v>67</v>
      </c>
      <c r="C14" s="110"/>
      <c r="D14" s="111"/>
      <c r="E14" s="47"/>
      <c r="F14" s="61">
        <v>0.1</v>
      </c>
      <c r="G14" s="32">
        <f t="shared" ref="G14:G19" si="0">E14*F14*100</f>
        <v>0</v>
      </c>
      <c r="H14" s="112"/>
      <c r="I14" s="112"/>
      <c r="J14" s="112"/>
      <c r="L14" s="62"/>
    </row>
    <row r="15" spans="1:12" s="17" customFormat="1" ht="28.5" customHeight="1" x14ac:dyDescent="0.15">
      <c r="A15" s="50" t="s">
        <v>31</v>
      </c>
      <c r="B15" s="109" t="s">
        <v>52</v>
      </c>
      <c r="C15" s="110"/>
      <c r="D15" s="111"/>
      <c r="E15" s="47"/>
      <c r="F15" s="61">
        <v>0.2</v>
      </c>
      <c r="G15" s="32">
        <f t="shared" si="0"/>
        <v>0</v>
      </c>
      <c r="H15" s="112"/>
      <c r="I15" s="112"/>
      <c r="J15" s="112"/>
      <c r="L15" s="62"/>
    </row>
    <row r="16" spans="1:12" s="17" customFormat="1" ht="28.5" customHeight="1" x14ac:dyDescent="0.15">
      <c r="A16" s="50" t="s">
        <v>32</v>
      </c>
      <c r="B16" s="109" t="s">
        <v>53</v>
      </c>
      <c r="C16" s="110"/>
      <c r="D16" s="111"/>
      <c r="E16" s="47"/>
      <c r="F16" s="61">
        <v>0.2</v>
      </c>
      <c r="G16" s="32">
        <f t="shared" si="0"/>
        <v>0</v>
      </c>
      <c r="H16" s="112"/>
      <c r="I16" s="112"/>
      <c r="J16" s="112"/>
      <c r="L16" s="62"/>
    </row>
    <row r="17" spans="1:12" s="17" customFormat="1" ht="28.5" customHeight="1" x14ac:dyDescent="0.15">
      <c r="A17" s="50" t="s">
        <v>33</v>
      </c>
      <c r="B17" s="109" t="s">
        <v>54</v>
      </c>
      <c r="C17" s="110"/>
      <c r="D17" s="111"/>
      <c r="E17" s="47"/>
      <c r="F17" s="61">
        <v>0.2</v>
      </c>
      <c r="G17" s="32">
        <f t="shared" si="0"/>
        <v>0</v>
      </c>
      <c r="H17" s="112"/>
      <c r="I17" s="112"/>
      <c r="J17" s="112"/>
      <c r="L17" s="62"/>
    </row>
    <row r="18" spans="1:12" s="17" customFormat="1" ht="28.5" customHeight="1" x14ac:dyDescent="0.15">
      <c r="A18" s="50" t="s">
        <v>37</v>
      </c>
      <c r="B18" s="109" t="s">
        <v>58</v>
      </c>
      <c r="C18" s="110"/>
      <c r="D18" s="111"/>
      <c r="E18" s="47"/>
      <c r="F18" s="61">
        <v>0.2</v>
      </c>
      <c r="G18" s="32">
        <f t="shared" si="0"/>
        <v>0</v>
      </c>
      <c r="H18" s="112"/>
      <c r="I18" s="112"/>
      <c r="J18" s="112"/>
      <c r="L18" s="62"/>
    </row>
    <row r="19" spans="1:12" s="17" customFormat="1" ht="28.5" customHeight="1" thickBot="1" x14ac:dyDescent="0.2">
      <c r="A19" s="50" t="s">
        <v>38</v>
      </c>
      <c r="B19" s="109" t="s">
        <v>68</v>
      </c>
      <c r="C19" s="110"/>
      <c r="D19" s="111"/>
      <c r="E19" s="47"/>
      <c r="F19" s="61">
        <v>0.1</v>
      </c>
      <c r="G19" s="32">
        <f t="shared" si="0"/>
        <v>0</v>
      </c>
      <c r="H19" s="112"/>
      <c r="I19" s="112"/>
      <c r="J19" s="112"/>
      <c r="L19" s="62"/>
    </row>
    <row r="20" spans="1:12" s="17" customFormat="1" ht="28.5" customHeight="1" thickTop="1" thickBot="1" x14ac:dyDescent="0.2">
      <c r="A20" s="16" t="s">
        <v>42</v>
      </c>
      <c r="B20" s="33"/>
      <c r="C20" s="33"/>
      <c r="D20" s="33"/>
      <c r="E20" s="33"/>
      <c r="F20" s="33"/>
      <c r="G20" s="26">
        <f>SUM(G14:G19)</f>
        <v>0</v>
      </c>
      <c r="H20" s="107" t="s">
        <v>39</v>
      </c>
      <c r="I20" s="108"/>
      <c r="J20" s="34">
        <f>G20/100</f>
        <v>0</v>
      </c>
      <c r="L20" s="28"/>
    </row>
    <row r="21" spans="1:12" s="17" customFormat="1" ht="15" customHeight="1" thickTop="1" x14ac:dyDescent="0.15">
      <c r="A21" s="16"/>
      <c r="B21" s="33"/>
      <c r="C21" s="33"/>
      <c r="D21" s="33"/>
      <c r="E21" s="51"/>
      <c r="F21" s="55"/>
      <c r="G21" s="55"/>
      <c r="H21" s="55"/>
      <c r="I21" s="55"/>
      <c r="J21" s="19"/>
      <c r="L21" s="28"/>
    </row>
    <row r="22" spans="1:12" s="17" customFormat="1" ht="28.5" customHeight="1" x14ac:dyDescent="0.15">
      <c r="A22" s="125" t="s">
        <v>43</v>
      </c>
      <c r="B22" s="125"/>
      <c r="C22" s="125"/>
      <c r="D22" s="125"/>
      <c r="E22" s="125"/>
      <c r="F22" s="125"/>
      <c r="G22" s="125"/>
      <c r="H22" s="125"/>
      <c r="I22" s="125"/>
      <c r="J22" s="125"/>
      <c r="L22" s="28"/>
    </row>
    <row r="23" spans="1:12" s="17" customFormat="1" ht="28.5" customHeight="1" x14ac:dyDescent="0.15">
      <c r="A23" s="114"/>
      <c r="B23" s="115"/>
      <c r="C23" s="115"/>
      <c r="D23" s="116"/>
      <c r="E23" s="29" t="s">
        <v>44</v>
      </c>
      <c r="F23" s="117" t="s">
        <v>6</v>
      </c>
      <c r="G23" s="118"/>
      <c r="H23" s="118"/>
      <c r="I23" s="118"/>
      <c r="J23" s="119"/>
      <c r="L23" s="28"/>
    </row>
    <row r="24" spans="1:12" s="31" customFormat="1" ht="28.5" customHeight="1" x14ac:dyDescent="0.2">
      <c r="A24" s="50" t="s">
        <v>18</v>
      </c>
      <c r="B24" s="120" t="s">
        <v>49</v>
      </c>
      <c r="C24" s="120"/>
      <c r="D24" s="121"/>
      <c r="E24" s="47"/>
      <c r="F24" s="122"/>
      <c r="G24" s="123"/>
      <c r="H24" s="123"/>
      <c r="I24" s="123"/>
      <c r="J24" s="124"/>
      <c r="L24" s="35"/>
    </row>
    <row r="25" spans="1:12" s="17" customFormat="1" ht="28.5" customHeight="1" thickBot="1" x14ac:dyDescent="0.2">
      <c r="A25" s="50" t="s">
        <v>19</v>
      </c>
      <c r="B25" s="120" t="s">
        <v>48</v>
      </c>
      <c r="C25" s="120"/>
      <c r="D25" s="121"/>
      <c r="E25" s="47"/>
      <c r="F25" s="122"/>
      <c r="G25" s="123"/>
      <c r="H25" s="123"/>
      <c r="I25" s="123"/>
      <c r="J25" s="124"/>
      <c r="L25" s="31"/>
    </row>
    <row r="26" spans="1:12" s="17" customFormat="1" ht="28.5" customHeight="1" thickTop="1" thickBot="1" x14ac:dyDescent="0.2">
      <c r="A26" s="16"/>
      <c r="B26" s="33"/>
      <c r="C26" s="33"/>
      <c r="D26" s="33"/>
      <c r="E26" s="26">
        <f>SUM(E24:E25)</f>
        <v>0</v>
      </c>
      <c r="F26" s="126" t="s">
        <v>45</v>
      </c>
      <c r="G26" s="127"/>
      <c r="H26" s="127"/>
      <c r="I26" s="128"/>
      <c r="J26" s="34">
        <f>E26/2</f>
        <v>0</v>
      </c>
    </row>
    <row r="27" spans="1:12" s="35" customFormat="1" ht="15" customHeight="1" thickTop="1" x14ac:dyDescent="0.2">
      <c r="A27" s="16"/>
      <c r="B27" s="33"/>
      <c r="C27" s="33"/>
      <c r="D27" s="33"/>
      <c r="E27" s="33"/>
      <c r="F27" s="33"/>
      <c r="G27" s="51"/>
      <c r="H27" s="65"/>
      <c r="I27" s="66"/>
      <c r="J27" s="19"/>
      <c r="L27" s="17"/>
    </row>
    <row r="28" spans="1:12" s="35" customFormat="1" ht="14.25" customHeight="1" x14ac:dyDescent="0.2">
      <c r="A28" s="36" t="s">
        <v>13</v>
      </c>
      <c r="B28" s="37"/>
      <c r="C28" s="37"/>
      <c r="D28" s="37"/>
      <c r="E28" s="37"/>
      <c r="F28" s="37"/>
      <c r="G28" s="38"/>
      <c r="H28" s="39"/>
      <c r="I28" s="39"/>
      <c r="J28" s="38"/>
      <c r="L28" s="17"/>
    </row>
    <row r="29" spans="1:12" s="31" customFormat="1" ht="14.25" customHeight="1" x14ac:dyDescent="0.2">
      <c r="A29" s="40" t="s">
        <v>22</v>
      </c>
      <c r="B29" s="41"/>
      <c r="C29" s="41"/>
      <c r="D29" s="41"/>
      <c r="E29" s="41"/>
      <c r="F29" s="41"/>
      <c r="G29" s="38"/>
      <c r="H29" s="39"/>
      <c r="I29" s="39"/>
      <c r="J29" s="38"/>
      <c r="L29" s="17"/>
    </row>
    <row r="30" spans="1:12" s="17" customFormat="1" ht="21.75" customHeight="1" x14ac:dyDescent="0.2">
      <c r="A30" s="42"/>
      <c r="G30" s="22"/>
      <c r="L30" s="35"/>
    </row>
    <row r="31" spans="1:12" s="17" customFormat="1" ht="15" customHeight="1" x14ac:dyDescent="0.15">
      <c r="A31" s="132" t="s">
        <v>8</v>
      </c>
      <c r="B31" s="132"/>
      <c r="C31" s="132"/>
      <c r="D31" s="132"/>
      <c r="E31" s="132"/>
      <c r="F31" s="132"/>
      <c r="G31" s="132"/>
      <c r="H31" s="132"/>
      <c r="I31" s="132"/>
      <c r="J31" s="132"/>
      <c r="L31" s="31"/>
    </row>
    <row r="32" spans="1:12" s="35" customFormat="1" ht="12" customHeight="1" x14ac:dyDescent="0.2">
      <c r="A32" s="42"/>
      <c r="B32" s="17"/>
      <c r="C32" s="17"/>
      <c r="D32" s="17"/>
      <c r="E32" s="17"/>
      <c r="F32" s="17"/>
      <c r="G32" s="22"/>
      <c r="H32" s="17"/>
      <c r="I32" s="17"/>
      <c r="J32" s="17"/>
      <c r="L32" s="17"/>
    </row>
    <row r="33" spans="1:12" s="35" customFormat="1" ht="15" customHeight="1" x14ac:dyDescent="0.2">
      <c r="A33" s="113" t="s">
        <v>9</v>
      </c>
      <c r="B33" s="113"/>
      <c r="C33" s="113"/>
      <c r="D33" s="59"/>
      <c r="E33" s="113" t="s">
        <v>23</v>
      </c>
      <c r="F33" s="113"/>
      <c r="G33" s="113"/>
      <c r="H33" s="113"/>
      <c r="I33" s="113"/>
      <c r="J33" s="60"/>
      <c r="L33" s="17"/>
    </row>
    <row r="34" spans="1:12" s="31" customFormat="1" ht="12.75" customHeight="1" x14ac:dyDescent="0.15">
      <c r="A34" s="113"/>
      <c r="B34" s="113"/>
      <c r="C34" s="113"/>
      <c r="D34" s="59"/>
      <c r="E34" s="113"/>
      <c r="F34" s="113"/>
      <c r="G34" s="113"/>
      <c r="H34" s="113"/>
      <c r="I34" s="113"/>
      <c r="J34" s="60"/>
      <c r="L34" s="17"/>
    </row>
    <row r="35" spans="1:12" s="17" customFormat="1" ht="48.75" customHeight="1" x14ac:dyDescent="0.2">
      <c r="A35" s="104"/>
      <c r="B35" s="104"/>
      <c r="C35" s="104"/>
      <c r="D35" s="63"/>
      <c r="E35" s="103"/>
      <c r="F35" s="103"/>
      <c r="G35" s="103"/>
      <c r="H35" s="103"/>
      <c r="I35" s="103"/>
      <c r="J35" s="64"/>
    </row>
    <row r="36" spans="1:12" s="17" customFormat="1" ht="27" customHeight="1" x14ac:dyDescent="0.2">
      <c r="A36" s="42"/>
      <c r="L36" s="37"/>
    </row>
    <row r="37" spans="1:12" s="17" customFormat="1" ht="27" customHeight="1" x14ac:dyDescent="0.2">
      <c r="A37" s="42"/>
      <c r="L37" s="37"/>
    </row>
    <row r="38" spans="1:12" s="17" customFormat="1" ht="15" customHeight="1" x14ac:dyDescent="0.15">
      <c r="A38" s="42"/>
      <c r="K38" s="22"/>
    </row>
    <row r="39" spans="1:12" s="37" customFormat="1" ht="10.5" customHeight="1" x14ac:dyDescent="0.2">
      <c r="A39" s="42"/>
      <c r="B39" s="17"/>
      <c r="C39" s="17"/>
      <c r="D39" s="17"/>
      <c r="E39" s="17"/>
      <c r="F39" s="17"/>
      <c r="G39" s="17"/>
      <c r="H39" s="17"/>
      <c r="I39" s="17"/>
      <c r="J39" s="17"/>
    </row>
    <row r="40" spans="1:12" s="37" customFormat="1" ht="10.5" customHeight="1" x14ac:dyDescent="0.2">
      <c r="A40" s="42"/>
      <c r="B40" s="17"/>
      <c r="C40" s="17"/>
      <c r="D40" s="17"/>
      <c r="E40" s="17"/>
      <c r="F40" s="17"/>
      <c r="G40" s="17"/>
      <c r="H40" s="17"/>
      <c r="I40" s="17"/>
      <c r="J40" s="17"/>
    </row>
    <row r="41" spans="1:12" s="17" customFormat="1" ht="15" customHeight="1" x14ac:dyDescent="0.2">
      <c r="A41" s="42"/>
      <c r="L41" s="43"/>
    </row>
    <row r="42" spans="1:12" s="37" customFormat="1" ht="12.75" customHeight="1" x14ac:dyDescent="0.2">
      <c r="A42" s="42"/>
      <c r="B42" s="17"/>
      <c r="C42" s="17"/>
      <c r="D42" s="17"/>
      <c r="E42" s="17"/>
      <c r="F42" s="17"/>
      <c r="G42" s="17"/>
      <c r="H42" s="17"/>
      <c r="I42" s="17"/>
      <c r="J42" s="17"/>
      <c r="L42" s="28"/>
    </row>
    <row r="43" spans="1:12" s="37" customFormat="1" ht="12.7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  <c r="L43" s="44"/>
    </row>
    <row r="44" spans="1:12" s="37" customFormat="1" ht="12.7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  <c r="L44" s="28"/>
    </row>
    <row r="45" spans="1:12" s="17" customFormat="1" ht="15" customHeight="1" x14ac:dyDescent="0.15">
      <c r="A45" s="42"/>
      <c r="L45" s="28"/>
    </row>
    <row r="46" spans="1:12" s="35" customFormat="1" ht="12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17" customFormat="1" ht="6.75" customHeight="1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12.75" customHeight="1" x14ac:dyDescent="0.15">
      <c r="A49" s="42"/>
      <c r="L49" s="28"/>
    </row>
    <row r="50" spans="1:12" s="17" customFormat="1" ht="33.75" customHeight="1" x14ac:dyDescent="0.15">
      <c r="A50" s="42"/>
      <c r="L50" s="28"/>
    </row>
    <row r="51" spans="1:12" s="17" customFormat="1" ht="9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x14ac:dyDescent="0.2">
      <c r="A177" s="37"/>
      <c r="B177" s="45"/>
      <c r="C177" s="45"/>
      <c r="D177" s="45"/>
      <c r="E177" s="45"/>
      <c r="F177" s="45"/>
      <c r="G177" s="45"/>
      <c r="H177" s="45"/>
      <c r="I177" s="45"/>
      <c r="J177" s="45"/>
      <c r="L177" s="28"/>
    </row>
    <row r="178" spans="1:12" s="17" customFormat="1" x14ac:dyDescent="0.2">
      <c r="A178" s="37"/>
      <c r="B178" s="45"/>
      <c r="C178" s="45"/>
      <c r="D178" s="45"/>
      <c r="E178" s="45"/>
      <c r="F178" s="45"/>
      <c r="G178" s="45"/>
      <c r="H178" s="45"/>
      <c r="I178" s="45"/>
      <c r="J178" s="45"/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46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46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46"/>
    </row>
  </sheetData>
  <sheetProtection password="CF73" sheet="1" objects="1" scenarios="1"/>
  <mergeCells count="45">
    <mergeCell ref="H13:J13"/>
    <mergeCell ref="B16:D16"/>
    <mergeCell ref="A3:J3"/>
    <mergeCell ref="A4:D4"/>
    <mergeCell ref="H4:J4"/>
    <mergeCell ref="H9:J9"/>
    <mergeCell ref="H10:I10"/>
    <mergeCell ref="B5:D5"/>
    <mergeCell ref="H5:J5"/>
    <mergeCell ref="B6:D6"/>
    <mergeCell ref="H6:J6"/>
    <mergeCell ref="B7:D7"/>
    <mergeCell ref="H7:J7"/>
    <mergeCell ref="A22:J22"/>
    <mergeCell ref="A33:C34"/>
    <mergeCell ref="B17:D17"/>
    <mergeCell ref="B8:D8"/>
    <mergeCell ref="H8:J8"/>
    <mergeCell ref="B25:D25"/>
    <mergeCell ref="F25:J25"/>
    <mergeCell ref="F26:I26"/>
    <mergeCell ref="H17:J17"/>
    <mergeCell ref="A12:J12"/>
    <mergeCell ref="B15:D15"/>
    <mergeCell ref="H15:J15"/>
    <mergeCell ref="A31:J31"/>
    <mergeCell ref="A13:D13"/>
    <mergeCell ref="B18:D18"/>
    <mergeCell ref="H18:J18"/>
    <mergeCell ref="E35:I35"/>
    <mergeCell ref="A35:C35"/>
    <mergeCell ref="H1:J1"/>
    <mergeCell ref="A1:B1"/>
    <mergeCell ref="H20:I20"/>
    <mergeCell ref="B14:D14"/>
    <mergeCell ref="H14:J14"/>
    <mergeCell ref="B9:D9"/>
    <mergeCell ref="B19:D19"/>
    <mergeCell ref="H19:J19"/>
    <mergeCell ref="H16:J16"/>
    <mergeCell ref="E33:I34"/>
    <mergeCell ref="A23:D23"/>
    <mergeCell ref="F23:J23"/>
    <mergeCell ref="B24:D24"/>
    <mergeCell ref="F24:J2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 E24:E25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06">
        <f>Vorderseite!A1</f>
        <v>64505</v>
      </c>
      <c r="B1" s="106"/>
      <c r="G1" s="27" t="s">
        <v>15</v>
      </c>
      <c r="H1" s="105">
        <f>Vorderseite!C16</f>
        <v>0</v>
      </c>
      <c r="I1" s="105"/>
      <c r="J1" s="105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1"/>
      <c r="F3" s="55"/>
      <c r="G3" s="55"/>
      <c r="H3" s="55"/>
      <c r="I3" s="55"/>
      <c r="J3" s="19"/>
      <c r="L3" s="31"/>
    </row>
    <row r="4" spans="1:12" s="35" customFormat="1" ht="28.5" customHeight="1" x14ac:dyDescent="0.2">
      <c r="A4" s="133" t="s">
        <v>7</v>
      </c>
      <c r="B4" s="133"/>
      <c r="C4" s="133"/>
      <c r="D4" s="133"/>
      <c r="E4" s="133"/>
      <c r="F4" s="133"/>
      <c r="G4" s="133"/>
      <c r="H4" s="133"/>
      <c r="I4" s="133"/>
      <c r="J4" s="134"/>
      <c r="L4" s="17"/>
    </row>
    <row r="5" spans="1:12" s="31" customFormat="1" ht="28.5" customHeight="1" x14ac:dyDescent="0.15">
      <c r="A5" s="137"/>
      <c r="B5" s="115"/>
      <c r="C5" s="115"/>
      <c r="D5" s="116"/>
      <c r="E5" s="29" t="s">
        <v>69</v>
      </c>
      <c r="F5" s="30" t="s">
        <v>34</v>
      </c>
      <c r="G5" s="30" t="s">
        <v>26</v>
      </c>
      <c r="H5" s="129" t="s">
        <v>6</v>
      </c>
      <c r="I5" s="130"/>
      <c r="J5" s="131"/>
      <c r="L5" s="17"/>
    </row>
    <row r="6" spans="1:12" s="17" customFormat="1" ht="28.5" customHeight="1" x14ac:dyDescent="0.15">
      <c r="A6" s="52" t="s">
        <v>18</v>
      </c>
      <c r="B6" s="138" t="s">
        <v>24</v>
      </c>
      <c r="C6" s="138"/>
      <c r="D6" s="138"/>
      <c r="E6" s="23">
        <f>Noteneintrag!J10</f>
        <v>0</v>
      </c>
      <c r="F6" s="53">
        <v>0.4</v>
      </c>
      <c r="G6" s="32">
        <f>E6*F6*100</f>
        <v>0</v>
      </c>
      <c r="H6" s="112"/>
      <c r="I6" s="112"/>
      <c r="J6" s="112"/>
    </row>
    <row r="7" spans="1:12" s="17" customFormat="1" ht="28.5" customHeight="1" x14ac:dyDescent="0.15">
      <c r="A7" s="52" t="s">
        <v>19</v>
      </c>
      <c r="B7" s="139" t="s">
        <v>25</v>
      </c>
      <c r="C7" s="139"/>
      <c r="D7" s="139"/>
      <c r="E7" s="23">
        <f>Noteneintrag!J20</f>
        <v>0</v>
      </c>
      <c r="F7" s="53">
        <v>0.2</v>
      </c>
      <c r="G7" s="32">
        <f>E7*F7*100</f>
        <v>0</v>
      </c>
      <c r="H7" s="112"/>
      <c r="I7" s="112"/>
      <c r="J7" s="112"/>
    </row>
    <row r="8" spans="1:12" s="17" customFormat="1" ht="28.5" customHeight="1" x14ac:dyDescent="0.2">
      <c r="A8" s="52" t="s">
        <v>20</v>
      </c>
      <c r="B8" s="109" t="s">
        <v>70</v>
      </c>
      <c r="C8" s="110"/>
      <c r="D8" s="111"/>
      <c r="E8" s="18"/>
      <c r="F8" s="53">
        <v>0.2</v>
      </c>
      <c r="G8" s="32">
        <f>E8*F8*100</f>
        <v>0</v>
      </c>
      <c r="H8" s="112"/>
      <c r="I8" s="112"/>
      <c r="J8" s="112"/>
      <c r="L8" s="35"/>
    </row>
    <row r="9" spans="1:12" s="17" customFormat="1" ht="28.5" customHeight="1" thickBot="1" x14ac:dyDescent="0.25">
      <c r="A9" s="52" t="s">
        <v>21</v>
      </c>
      <c r="B9" s="140" t="s">
        <v>47</v>
      </c>
      <c r="C9" s="141"/>
      <c r="D9" s="142"/>
      <c r="E9" s="67">
        <f>Noteneintrag!J26</f>
        <v>0</v>
      </c>
      <c r="F9" s="53">
        <v>0.2</v>
      </c>
      <c r="G9" s="32">
        <f>E9*F9*100</f>
        <v>0</v>
      </c>
      <c r="H9" s="112"/>
      <c r="I9" s="112"/>
      <c r="J9" s="112"/>
      <c r="L9" s="35"/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56">
        <f>SUM(G6:G9)</f>
        <v>0</v>
      </c>
      <c r="H10" s="143" t="s">
        <v>35</v>
      </c>
      <c r="I10" s="144"/>
      <c r="J10" s="48">
        <f>SUM(G10/100)</f>
        <v>0</v>
      </c>
      <c r="L10" s="31"/>
    </row>
    <row r="11" spans="1:12" s="35" customFormat="1" ht="28.5" customHeight="1" thickTop="1" x14ac:dyDescent="0.2">
      <c r="A11" s="16"/>
      <c r="B11" s="16"/>
      <c r="C11" s="16"/>
      <c r="D11" s="16"/>
      <c r="E11" s="16"/>
      <c r="F11" s="16"/>
      <c r="G11" s="19"/>
      <c r="H11" s="20"/>
      <c r="I11" s="21"/>
      <c r="J11" s="19"/>
      <c r="L11" s="31"/>
    </row>
    <row r="12" spans="1:12" s="35" customFormat="1" ht="14.25" customHeight="1" x14ac:dyDescent="0.2">
      <c r="A12" s="36" t="s">
        <v>13</v>
      </c>
      <c r="B12" s="37"/>
      <c r="C12" s="37"/>
      <c r="D12" s="37"/>
      <c r="E12" s="37"/>
      <c r="F12" s="37"/>
      <c r="G12" s="38"/>
      <c r="H12" s="39"/>
      <c r="I12" s="39"/>
      <c r="J12" s="38"/>
      <c r="L12" s="17"/>
    </row>
    <row r="13" spans="1:12" s="31" customFormat="1" ht="14.25" customHeight="1" x14ac:dyDescent="0.2">
      <c r="A13" s="40"/>
      <c r="B13" s="41"/>
      <c r="C13" s="41"/>
      <c r="D13" s="41"/>
      <c r="E13" s="41"/>
      <c r="F13" s="41"/>
      <c r="G13" s="38"/>
      <c r="H13" s="39"/>
      <c r="I13" s="39"/>
      <c r="J13" s="38"/>
      <c r="L13" s="17"/>
    </row>
    <row r="14" spans="1:12" s="31" customFormat="1" ht="14.25" customHeight="1" x14ac:dyDescent="0.2">
      <c r="A14" s="40"/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17" customFormat="1" ht="36" customHeight="1" x14ac:dyDescent="0.2">
      <c r="A15" s="135" t="s">
        <v>46</v>
      </c>
      <c r="B15" s="136"/>
      <c r="C15" s="136"/>
      <c r="D15" s="136"/>
      <c r="E15" s="136"/>
      <c r="F15" s="136"/>
      <c r="G15" s="136"/>
      <c r="H15" s="136"/>
      <c r="I15" s="136"/>
      <c r="J15" s="136"/>
      <c r="L15" s="35"/>
    </row>
    <row r="16" spans="1:12" s="17" customFormat="1" ht="37.5" customHeight="1" x14ac:dyDescent="0.2">
      <c r="A16" s="42"/>
      <c r="G16" s="22"/>
      <c r="L16" s="35"/>
    </row>
    <row r="17" spans="1:12" s="17" customFormat="1" ht="15" customHeight="1" x14ac:dyDescent="0.15">
      <c r="A17" s="132" t="s">
        <v>8</v>
      </c>
      <c r="B17" s="132"/>
      <c r="C17" s="132"/>
      <c r="D17" s="132"/>
      <c r="E17" s="132"/>
      <c r="F17" s="132"/>
      <c r="G17" s="132"/>
      <c r="H17" s="132"/>
      <c r="I17" s="132"/>
      <c r="J17" s="132"/>
      <c r="L17" s="31"/>
    </row>
    <row r="18" spans="1:12" s="35" customFormat="1" ht="12" customHeight="1" x14ac:dyDescent="0.2">
      <c r="A18" s="42"/>
      <c r="B18" s="17"/>
      <c r="C18" s="17"/>
      <c r="D18" s="17"/>
      <c r="E18" s="17"/>
      <c r="F18" s="17"/>
      <c r="G18" s="22"/>
      <c r="H18" s="17"/>
      <c r="I18" s="17"/>
      <c r="J18" s="17"/>
      <c r="L18" s="17"/>
    </row>
    <row r="19" spans="1:12" s="35" customFormat="1" ht="15" customHeight="1" x14ac:dyDescent="0.2">
      <c r="A19" s="113" t="s">
        <v>9</v>
      </c>
      <c r="B19" s="113"/>
      <c r="C19" s="113"/>
      <c r="D19" s="59"/>
      <c r="E19" s="113" t="s">
        <v>23</v>
      </c>
      <c r="F19" s="113"/>
      <c r="G19" s="113"/>
      <c r="H19" s="113"/>
      <c r="I19" s="113"/>
      <c r="J19" s="60"/>
      <c r="L19" s="17"/>
    </row>
    <row r="20" spans="1:12" s="31" customFormat="1" ht="12.75" customHeight="1" x14ac:dyDescent="0.15">
      <c r="A20" s="113"/>
      <c r="B20" s="113"/>
      <c r="C20" s="113"/>
      <c r="D20" s="59"/>
      <c r="E20" s="113"/>
      <c r="F20" s="113"/>
      <c r="G20" s="113"/>
      <c r="H20" s="113"/>
      <c r="I20" s="113"/>
      <c r="J20" s="60"/>
      <c r="L20" s="17"/>
    </row>
    <row r="21" spans="1:12" s="17" customFormat="1" ht="48.75" customHeight="1" x14ac:dyDescent="0.2">
      <c r="A21" s="104"/>
      <c r="B21" s="104"/>
      <c r="C21" s="104"/>
      <c r="D21" s="63"/>
      <c r="E21" s="103"/>
      <c r="F21" s="103"/>
      <c r="G21" s="103"/>
      <c r="H21" s="103"/>
      <c r="I21" s="103"/>
      <c r="J21" s="64"/>
    </row>
    <row r="22" spans="1:12" s="17" customFormat="1" ht="27" customHeight="1" x14ac:dyDescent="0.2">
      <c r="A22" s="42"/>
      <c r="L22" s="37"/>
    </row>
    <row r="23" spans="1:12" s="17" customFormat="1" ht="15" customHeight="1" x14ac:dyDescent="0.15">
      <c r="A23" s="42"/>
      <c r="K23" s="22"/>
    </row>
    <row r="24" spans="1:12" s="37" customFormat="1" ht="10.5" customHeight="1" x14ac:dyDescent="0.2">
      <c r="A24" s="42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2"/>
      <c r="L26" s="43"/>
    </row>
    <row r="27" spans="1:12" s="37" customFormat="1" ht="12.75" customHeight="1" x14ac:dyDescent="0.2">
      <c r="A27" s="42"/>
      <c r="B27" s="17"/>
      <c r="C27" s="17"/>
      <c r="D27" s="17"/>
      <c r="E27" s="17"/>
      <c r="F27" s="17"/>
      <c r="G27" s="17"/>
      <c r="H27" s="17"/>
      <c r="I27" s="17"/>
      <c r="J27" s="17"/>
      <c r="L27" s="28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44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28"/>
    </row>
    <row r="30" spans="1:12" s="17" customFormat="1" ht="15" customHeight="1" x14ac:dyDescent="0.15">
      <c r="A30" s="42"/>
      <c r="L30" s="28"/>
    </row>
    <row r="31" spans="1:12" s="35" customFormat="1" ht="12" x14ac:dyDescent="0.2">
      <c r="A31" s="42"/>
      <c r="B31" s="17"/>
      <c r="C31" s="17"/>
      <c r="D31" s="17"/>
      <c r="E31" s="17"/>
      <c r="F31" s="17"/>
      <c r="G31" s="17"/>
      <c r="H31" s="17"/>
      <c r="I31" s="17"/>
      <c r="J31" s="17"/>
      <c r="L31" s="28"/>
    </row>
    <row r="32" spans="1:12" s="17" customFormat="1" ht="6.75" customHeight="1" x14ac:dyDescent="0.15">
      <c r="A32" s="42"/>
      <c r="L32" s="28"/>
    </row>
    <row r="33" spans="1:12" s="17" customFormat="1" ht="9" x14ac:dyDescent="0.15">
      <c r="A33" s="42"/>
      <c r="L33" s="28"/>
    </row>
    <row r="34" spans="1:12" s="17" customFormat="1" ht="12.75" customHeight="1" x14ac:dyDescent="0.15">
      <c r="A34" s="42"/>
      <c r="L34" s="28"/>
    </row>
    <row r="35" spans="1:12" s="17" customFormat="1" ht="33.75" customHeight="1" x14ac:dyDescent="0.15">
      <c r="A35" s="42"/>
      <c r="L35" s="28"/>
    </row>
    <row r="36" spans="1:12" s="17" customFormat="1" ht="9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x14ac:dyDescent="0.2">
      <c r="A162" s="37"/>
      <c r="B162" s="45"/>
      <c r="C162" s="45"/>
      <c r="D162" s="45"/>
      <c r="E162" s="45"/>
      <c r="F162" s="45"/>
      <c r="G162" s="45"/>
      <c r="H162" s="45"/>
      <c r="I162" s="45"/>
      <c r="J162" s="45"/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46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</sheetData>
  <sheetProtection password="CF73" sheet="1" objects="1" scenarios="1"/>
  <mergeCells count="20">
    <mergeCell ref="H8:J8"/>
    <mergeCell ref="B9:D9"/>
    <mergeCell ref="H9:J9"/>
    <mergeCell ref="H10:I10"/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</mergeCells>
  <dataValidations count="1">
    <dataValidation type="decimal" operator="lessThanOrEqual" allowBlank="1" showInputMessage="1" showErrorMessage="1" sqref="E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2016-02-02T16:54:23Z</cp:lastPrinted>
  <dcterms:created xsi:type="dcterms:W3CDTF">2006-01-30T14:36:36Z</dcterms:created>
  <dcterms:modified xsi:type="dcterms:W3CDTF">2017-08-24T10:17:39Z</dcterms:modified>
</cp:coreProperties>
</file>